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1 этап Ж" sheetId="14" r:id="rId1"/>
    <sheet name="1 этап М" sheetId="11" r:id="rId2"/>
    <sheet name="2 этап" sheetId="15" r:id="rId3"/>
  </sheets>
  <calcPr calcId="144525"/>
</workbook>
</file>

<file path=xl/calcChain.xml><?xml version="1.0" encoding="utf-8"?>
<calcChain xmlns="http://schemas.openxmlformats.org/spreadsheetml/2006/main">
  <c r="H14" i="15" l="1"/>
  <c r="H15" i="15"/>
  <c r="H16" i="15"/>
  <c r="H17" i="15"/>
  <c r="H18" i="15"/>
  <c r="H19" i="15"/>
  <c r="H20" i="15"/>
  <c r="H13" i="15"/>
  <c r="B31" i="14" l="1"/>
  <c r="H31" i="14" s="1"/>
  <c r="B24" i="14"/>
  <c r="H24" i="14" s="1"/>
  <c r="B17" i="14"/>
  <c r="H17" i="14" s="1"/>
  <c r="B18" i="14"/>
  <c r="B19" i="14"/>
  <c r="B20" i="14"/>
  <c r="H20" i="14" s="1"/>
  <c r="B21" i="14"/>
  <c r="H21" i="14" s="1"/>
  <c r="H18" i="14"/>
  <c r="H19" i="14"/>
  <c r="H22" i="14"/>
  <c r="H23" i="14"/>
  <c r="H25" i="14"/>
  <c r="H26" i="14"/>
  <c r="H27" i="14"/>
  <c r="H28" i="14"/>
  <c r="H29" i="14"/>
  <c r="H30" i="14"/>
  <c r="H32" i="14"/>
  <c r="H33" i="14"/>
  <c r="H34" i="14"/>
  <c r="H35" i="14"/>
  <c r="H36" i="14"/>
  <c r="H37" i="14"/>
  <c r="H38" i="14"/>
  <c r="H39" i="14"/>
  <c r="H40" i="14"/>
  <c r="H41" i="14"/>
  <c r="H42" i="14"/>
  <c r="B16" i="14"/>
  <c r="H16" i="14" s="1"/>
</calcChain>
</file>

<file path=xl/sharedStrings.xml><?xml version="1.0" encoding="utf-8"?>
<sst xmlns="http://schemas.openxmlformats.org/spreadsheetml/2006/main" count="44" uniqueCount="30">
  <si>
    <t>Возраст</t>
  </si>
  <si>
    <t>Расходы МО по статьям и подстатьям экономической классификации, в т.ч. (%)</t>
  </si>
  <si>
    <t>Заработная плата</t>
  </si>
  <si>
    <t>Начисления</t>
  </si>
  <si>
    <t>Мягкий инвентарь</t>
  </si>
  <si>
    <t>Медика-менты</t>
  </si>
  <si>
    <t>Прочие расходы</t>
  </si>
  <si>
    <t>Всего, %</t>
  </si>
  <si>
    <t>1 этап диспансеризации (женщины)</t>
  </si>
  <si>
    <t>Расходы на содержание</t>
  </si>
  <si>
    <t>1 этап диспансеризации (мужчины)</t>
  </si>
  <si>
    <t>Медикаменты</t>
  </si>
  <si>
    <t>2 этап диспансеризации</t>
  </si>
  <si>
    <t>Осмотр, исследование, процедура</t>
  </si>
  <si>
    <t>Всего</t>
  </si>
  <si>
    <t>1. Осмотр (консультация) врачом-неврологом (в случае указания или подозрения на ранее перенесенное острое нарушение мозгового кровообращения по результатам анкетирования у граждан, не находящихся под диспансерным наблюдением по данному поводу, а также в случаях первичного выявления нарушений</t>
  </si>
  <si>
    <t>2. Осмотр (консультация) врачом-хирургом или врачом-урологом (для мужчин при впервые выявленных по результатам анкетирования признаках патологии мочеполовой системы или при отягощенной наследственности по онкологическим заболеваниям предстательной железы, а также для мужчин вне зависимости от возраста в случае подозрения на онкологическое заболевание предстательной железы по результатам ультразвукового исследования)</t>
  </si>
  <si>
    <t>3. Осмотр (консультация) врачом-хирургом или врачом-колопроктологом (для граждан при положительном анализе кала на скрытую кровь, для граждан в возрасте 45 лет и старше при отягощенной наследственности по семейному полипозу, онкологическим заболеваниям колоректальной области, при выявлении других медицинских показаний по результатам анкетирования, а также по назначению врача-терапевта, врача-уролога, врача-акушера-гинеколога в случаях выявления симптомов онкологических заболеваний колоректальной области)</t>
  </si>
  <si>
    <t>4. Осмотр (консультация) врачом-акушером-гинекологом (для женщин с выявленными патологическими изменениями по результатам цитологического исследования мазка с шейки матки и (или) маммографии, УЗИ матки и яичников)</t>
  </si>
  <si>
    <t>5. Осмотр (консультация) врачом-оториноларингологом (при наличии медицинских показаний по результатам анкетирования или осмотра врача-терапевта)</t>
  </si>
  <si>
    <t>6. Осмотр (консультация) врачом-офтальмологом (для граждан в возрасте 39 лет и старше, имеющих повышенное внутриглазное давление, и для граждан в возрасте 75 лет и старше, имеющих снижение остроты зрения, не поддающееся очковой коррекции, выявленное по результатам анкетирования)</t>
  </si>
  <si>
    <t>7. Индивидуальное углубленное профилактическое консультирование или групповое профилактическое консультирование (школа пациента) в отделении (кабинете) медицинской профилактики (центре здоровья, фельдшерском здравпункте или фельдшерско-акушерском пункте) (для граждан с выявленными факторами риска развития хронических неинфекционных заболеваний, имеющих указанные заболевания или имеющих высокий и очень высокий абсолютный суммарный сердечно-сосудистый риск)</t>
  </si>
  <si>
    <t>8. Прием (осмотр) врача-терапевта, включающий установление (уточнение) диагноза, определение (уточнение) группы состояния здоровья, группы диспансерного наблюдения (с учетом заключений врачей-специалистов), а также направление граждан при наличии медицинских показаний на дополнительное обследование, не входящее в объем диспансеризации, для получения специализированной, в том числе высокотехнологичной, медицинской помощи, на санаторно-курортное лечение</t>
  </si>
  <si>
    <t>Начис-ления</t>
  </si>
  <si>
    <t>Структура расходов на единицу объема медицинской помощи в медицинских организациях  на проведение диспансеризации определенных групп взрослого населения на 2017 год для мобильных бригад</t>
  </si>
  <si>
    <t>к Тарифному соглашению в системе ОМС ЕАО на 2017 год</t>
  </si>
  <si>
    <t>Структура расходов на единицу объема медицинской помощи в медицинских организациях  на проведение диспансеризации определенных групп взрослого населения
на 2017 год для мобильных бригад</t>
  </si>
  <si>
    <t>Структура расходов на единицу объема медицинской помощи в медицинских организациях
на проведение диспансеризации определенных групп взрослого населения
на 2017 год для мобильных бригад</t>
  </si>
  <si>
    <t>Приложение № 19</t>
  </si>
  <si>
    <t>от "29" декабря 2016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</si>
</sst>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 applyAlignment="1"/>
    <xf numFmtId="0" fontId="2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2" fontId="1" fillId="0" borderId="1" xfId="0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1" xfId="0" applyFont="1" applyBorder="1"/>
    <xf numFmtId="2" fontId="2" fillId="0" borderId="1" xfId="0" applyNumberFormat="1" applyFont="1" applyBorder="1"/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2" fillId="0" borderId="0" xfId="0" applyFont="1" applyFill="1" applyAlignment="1"/>
    <xf numFmtId="0" fontId="0" fillId="0" borderId="0" xfId="0" applyFill="1"/>
    <xf numFmtId="0" fontId="7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vertical="center" wrapText="1"/>
    </xf>
    <xf numFmtId="43" fontId="1" fillId="0" borderId="1" xfId="1" applyNumberFormat="1" applyFont="1" applyBorder="1" applyAlignment="1">
      <alignment vertical="center"/>
    </xf>
    <xf numFmtId="43" fontId="1" fillId="0" borderId="1" xfId="0" applyNumberFormat="1" applyFont="1" applyBorder="1" applyAlignment="1">
      <alignment horizontal="center" vertical="center"/>
    </xf>
    <xf numFmtId="43" fontId="1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/>
    <xf numFmtId="0" fontId="4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I42"/>
  <sheetViews>
    <sheetView tabSelected="1" view="pageBreakPreview" zoomScale="60" zoomScaleNormal="100" workbookViewId="0">
      <selection activeCell="G6" sqref="G6"/>
    </sheetView>
  </sheetViews>
  <sheetFormatPr defaultRowHeight="18.75" x14ac:dyDescent="0.3"/>
  <cols>
    <col min="1" max="1" width="12.5703125" style="2" customWidth="1"/>
    <col min="2" max="2" width="16.85546875" style="2" customWidth="1"/>
    <col min="3" max="3" width="17" style="2" customWidth="1"/>
    <col min="4" max="4" width="13.42578125" style="2" customWidth="1"/>
    <col min="5" max="5" width="16.140625" style="2" customWidth="1"/>
    <col min="6" max="6" width="13.85546875" style="2" customWidth="1"/>
    <col min="7" max="7" width="17" style="2" customWidth="1"/>
    <col min="8" max="8" width="13.42578125" style="2" customWidth="1"/>
    <col min="9" max="16384" width="9.140625" style="2"/>
  </cols>
  <sheetData>
    <row r="1" spans="1:9" ht="15" customHeight="1" x14ac:dyDescent="0.3">
      <c r="A1" s="26"/>
      <c r="B1" s="26"/>
      <c r="C1" s="26"/>
      <c r="D1" s="26"/>
      <c r="E1" s="27" t="s">
        <v>28</v>
      </c>
      <c r="F1" s="27"/>
      <c r="G1" s="27"/>
      <c r="H1" s="27"/>
      <c r="I1" s="1"/>
    </row>
    <row r="2" spans="1:9" ht="15" customHeight="1" x14ac:dyDescent="0.3">
      <c r="A2" s="26"/>
      <c r="B2" s="26"/>
      <c r="C2" s="26"/>
      <c r="D2" s="26"/>
      <c r="E2" s="27" t="s">
        <v>25</v>
      </c>
      <c r="F2" s="27"/>
      <c r="G2" s="27"/>
      <c r="H2" s="27"/>
      <c r="I2" s="3"/>
    </row>
    <row r="3" spans="1:9" ht="15" customHeight="1" x14ac:dyDescent="0.3">
      <c r="A3" s="26"/>
      <c r="B3" s="26"/>
      <c r="C3" s="26"/>
      <c r="D3" s="26"/>
      <c r="E3" s="27" t="s">
        <v>29</v>
      </c>
      <c r="F3" s="27"/>
      <c r="G3" s="27"/>
      <c r="H3" s="27"/>
      <c r="I3" s="1"/>
    </row>
    <row r="4" spans="1:9" ht="15" customHeight="1" x14ac:dyDescent="0.3">
      <c r="A4" s="26"/>
      <c r="B4" s="26"/>
      <c r="C4" s="26"/>
      <c r="D4" s="26"/>
      <c r="E4" s="17"/>
      <c r="F4" s="17"/>
      <c r="G4" s="17"/>
      <c r="H4" s="17"/>
      <c r="I4" s="1"/>
    </row>
    <row r="5" spans="1:9" ht="15" customHeight="1" x14ac:dyDescent="0.3">
      <c r="A5" s="26"/>
      <c r="B5" s="26"/>
      <c r="C5" s="26"/>
      <c r="D5" s="26"/>
      <c r="E5" s="17"/>
      <c r="F5" s="17"/>
      <c r="G5" s="17"/>
      <c r="H5" s="17"/>
      <c r="I5" s="1"/>
    </row>
    <row r="6" spans="1:9" ht="15" customHeight="1" x14ac:dyDescent="0.3"/>
    <row r="7" spans="1:9" ht="15" customHeight="1" x14ac:dyDescent="0.3">
      <c r="A7" s="30" t="s">
        <v>26</v>
      </c>
      <c r="B7" s="30"/>
      <c r="C7" s="30"/>
      <c r="D7" s="30"/>
      <c r="E7" s="30"/>
      <c r="F7" s="30"/>
      <c r="G7" s="30"/>
      <c r="H7" s="30"/>
    </row>
    <row r="8" spans="1:9" ht="15" customHeight="1" x14ac:dyDescent="0.3">
      <c r="A8" s="30"/>
      <c r="B8" s="30"/>
      <c r="C8" s="30"/>
      <c r="D8" s="30"/>
      <c r="E8" s="30"/>
      <c r="F8" s="30"/>
      <c r="G8" s="30"/>
      <c r="H8" s="30"/>
    </row>
    <row r="9" spans="1:9" ht="15" customHeight="1" x14ac:dyDescent="0.3">
      <c r="A9" s="30"/>
      <c r="B9" s="30"/>
      <c r="C9" s="30"/>
      <c r="D9" s="30"/>
      <c r="E9" s="30"/>
      <c r="F9" s="30"/>
      <c r="G9" s="30"/>
      <c r="H9" s="30"/>
    </row>
    <row r="10" spans="1:9" ht="15" customHeight="1" x14ac:dyDescent="0.3">
      <c r="A10" s="8"/>
      <c r="B10" s="8"/>
      <c r="C10" s="8"/>
      <c r="D10" s="8"/>
      <c r="E10" s="8"/>
      <c r="F10" s="8"/>
      <c r="G10" s="8"/>
    </row>
    <row r="11" spans="1:9" ht="15" customHeight="1" x14ac:dyDescent="0.3">
      <c r="A11" s="30" t="s">
        <v>8</v>
      </c>
      <c r="B11" s="30"/>
      <c r="C11" s="30"/>
      <c r="D11" s="30"/>
      <c r="E11" s="30"/>
      <c r="F11" s="30"/>
      <c r="G11" s="30"/>
      <c r="H11" s="30"/>
    </row>
    <row r="12" spans="1:9" ht="15" customHeight="1" x14ac:dyDescent="0.3">
      <c r="A12" s="11"/>
      <c r="B12" s="11"/>
      <c r="C12" s="11"/>
      <c r="D12" s="11"/>
      <c r="E12" s="11"/>
      <c r="F12" s="11"/>
      <c r="G12" s="11"/>
    </row>
    <row r="13" spans="1:9" ht="30" customHeight="1" x14ac:dyDescent="0.3">
      <c r="A13" s="29" t="s">
        <v>0</v>
      </c>
      <c r="B13" s="28" t="s">
        <v>1</v>
      </c>
      <c r="C13" s="28"/>
      <c r="D13" s="28"/>
      <c r="E13" s="28"/>
      <c r="F13" s="28"/>
      <c r="G13" s="28"/>
      <c r="H13" s="28"/>
    </row>
    <row r="14" spans="1:9" ht="30.75" customHeight="1" x14ac:dyDescent="0.3">
      <c r="A14" s="29"/>
      <c r="B14" s="13" t="s">
        <v>2</v>
      </c>
      <c r="C14" s="12" t="s">
        <v>3</v>
      </c>
      <c r="D14" s="13" t="s">
        <v>5</v>
      </c>
      <c r="E14" s="13" t="s">
        <v>4</v>
      </c>
      <c r="F14" s="13" t="s">
        <v>6</v>
      </c>
      <c r="G14" s="13" t="s">
        <v>9</v>
      </c>
      <c r="H14" s="13" t="s">
        <v>7</v>
      </c>
    </row>
    <row r="15" spans="1:9" ht="15" customHeight="1" x14ac:dyDescent="0.3">
      <c r="A15" s="12">
        <v>1</v>
      </c>
      <c r="B15" s="12">
        <v>2</v>
      </c>
      <c r="C15" s="12">
        <v>3</v>
      </c>
      <c r="D15" s="12">
        <v>4</v>
      </c>
      <c r="E15" s="12">
        <v>5</v>
      </c>
      <c r="F15" s="12">
        <v>6</v>
      </c>
      <c r="G15" s="12">
        <v>7</v>
      </c>
      <c r="H15" s="12">
        <v>8</v>
      </c>
    </row>
    <row r="16" spans="1:9" ht="15" customHeight="1" x14ac:dyDescent="0.3">
      <c r="A16" s="4">
        <v>21</v>
      </c>
      <c r="B16" s="7">
        <f>27.48+0.01</f>
        <v>27.490000000000002</v>
      </c>
      <c r="C16" s="7">
        <v>8.3000000000000007</v>
      </c>
      <c r="D16" s="7">
        <v>0.96</v>
      </c>
      <c r="E16" s="7">
        <v>0.13</v>
      </c>
      <c r="F16" s="7">
        <v>48.74</v>
      </c>
      <c r="G16" s="7">
        <v>14.38</v>
      </c>
      <c r="H16" s="7">
        <f>B16+C16+D16+E16+F16+G16</f>
        <v>100</v>
      </c>
    </row>
    <row r="17" spans="1:8" ht="15" customHeight="1" x14ac:dyDescent="0.3">
      <c r="A17" s="4">
        <v>24</v>
      </c>
      <c r="B17" s="7">
        <f t="shared" ref="B17:B21" si="0">27.48+0.01</f>
        <v>27.490000000000002</v>
      </c>
      <c r="C17" s="7">
        <v>8.3000000000000007</v>
      </c>
      <c r="D17" s="7">
        <v>0.96</v>
      </c>
      <c r="E17" s="7">
        <v>0.13</v>
      </c>
      <c r="F17" s="7">
        <v>48.74</v>
      </c>
      <c r="G17" s="7">
        <v>14.38</v>
      </c>
      <c r="H17" s="7">
        <f t="shared" ref="H17:H42" si="1">B17+C17+D17+E17+F17+G17</f>
        <v>100</v>
      </c>
    </row>
    <row r="18" spans="1:8" ht="15" customHeight="1" x14ac:dyDescent="0.3">
      <c r="A18" s="4">
        <v>27</v>
      </c>
      <c r="B18" s="7">
        <f t="shared" si="0"/>
        <v>27.490000000000002</v>
      </c>
      <c r="C18" s="7">
        <v>8.3000000000000007</v>
      </c>
      <c r="D18" s="7">
        <v>0.96</v>
      </c>
      <c r="E18" s="7">
        <v>0.13</v>
      </c>
      <c r="F18" s="7">
        <v>48.74</v>
      </c>
      <c r="G18" s="7">
        <v>14.38</v>
      </c>
      <c r="H18" s="7">
        <f t="shared" si="1"/>
        <v>100</v>
      </c>
    </row>
    <row r="19" spans="1:8" x14ac:dyDescent="0.3">
      <c r="A19" s="4">
        <v>30</v>
      </c>
      <c r="B19" s="7">
        <f t="shared" si="0"/>
        <v>27.490000000000002</v>
      </c>
      <c r="C19" s="7">
        <v>8.3000000000000007</v>
      </c>
      <c r="D19" s="7">
        <v>0.96</v>
      </c>
      <c r="E19" s="7">
        <v>0.13</v>
      </c>
      <c r="F19" s="7">
        <v>48.74</v>
      </c>
      <c r="G19" s="7">
        <v>14.38</v>
      </c>
      <c r="H19" s="7">
        <f t="shared" si="1"/>
        <v>100</v>
      </c>
    </row>
    <row r="20" spans="1:8" x14ac:dyDescent="0.3">
      <c r="A20" s="4">
        <v>33</v>
      </c>
      <c r="B20" s="7">
        <f t="shared" si="0"/>
        <v>27.490000000000002</v>
      </c>
      <c r="C20" s="7">
        <v>8.3000000000000007</v>
      </c>
      <c r="D20" s="7">
        <v>0.96</v>
      </c>
      <c r="E20" s="7">
        <v>0.13</v>
      </c>
      <c r="F20" s="7">
        <v>48.74</v>
      </c>
      <c r="G20" s="7">
        <v>14.38</v>
      </c>
      <c r="H20" s="7">
        <f t="shared" si="1"/>
        <v>100</v>
      </c>
    </row>
    <row r="21" spans="1:8" x14ac:dyDescent="0.3">
      <c r="A21" s="4">
        <v>36</v>
      </c>
      <c r="B21" s="7">
        <f t="shared" si="0"/>
        <v>27.490000000000002</v>
      </c>
      <c r="C21" s="7">
        <v>8.3000000000000007</v>
      </c>
      <c r="D21" s="7">
        <v>0.96</v>
      </c>
      <c r="E21" s="7">
        <v>0.13</v>
      </c>
      <c r="F21" s="7">
        <v>48.74</v>
      </c>
      <c r="G21" s="7">
        <v>14.38</v>
      </c>
      <c r="H21" s="7">
        <f t="shared" si="1"/>
        <v>100</v>
      </c>
    </row>
    <row r="22" spans="1:8" x14ac:dyDescent="0.3">
      <c r="A22" s="4">
        <v>39</v>
      </c>
      <c r="B22" s="7">
        <v>34.39</v>
      </c>
      <c r="C22" s="7">
        <v>10.39</v>
      </c>
      <c r="D22" s="7">
        <v>2.72</v>
      </c>
      <c r="E22" s="7">
        <v>0.18</v>
      </c>
      <c r="F22" s="7">
        <v>37.94</v>
      </c>
      <c r="G22" s="7">
        <v>14.38</v>
      </c>
      <c r="H22" s="7">
        <f t="shared" si="1"/>
        <v>100</v>
      </c>
    </row>
    <row r="23" spans="1:8" x14ac:dyDescent="0.3">
      <c r="A23" s="4">
        <v>42</v>
      </c>
      <c r="B23" s="7">
        <v>34.25</v>
      </c>
      <c r="C23" s="7">
        <v>10.34</v>
      </c>
      <c r="D23" s="7">
        <v>3.54</v>
      </c>
      <c r="E23" s="7">
        <v>0.18</v>
      </c>
      <c r="F23" s="7">
        <v>37.31</v>
      </c>
      <c r="G23" s="7">
        <v>14.38</v>
      </c>
      <c r="H23" s="7">
        <f t="shared" si="1"/>
        <v>100</v>
      </c>
    </row>
    <row r="24" spans="1:8" x14ac:dyDescent="0.3">
      <c r="A24" s="4">
        <v>45</v>
      </c>
      <c r="B24" s="7">
        <f>36.16+0.01</f>
        <v>36.169999999999995</v>
      </c>
      <c r="C24" s="7">
        <v>10.92</v>
      </c>
      <c r="D24" s="7">
        <v>3.45</v>
      </c>
      <c r="E24" s="7">
        <v>0.18</v>
      </c>
      <c r="F24" s="7">
        <v>34.9</v>
      </c>
      <c r="G24" s="7">
        <v>14.38</v>
      </c>
      <c r="H24" s="7">
        <f t="shared" si="1"/>
        <v>100</v>
      </c>
    </row>
    <row r="25" spans="1:8" x14ac:dyDescent="0.3">
      <c r="A25" s="4">
        <v>48</v>
      </c>
      <c r="B25" s="7">
        <v>36.64</v>
      </c>
      <c r="C25" s="7">
        <v>11.07</v>
      </c>
      <c r="D25" s="7">
        <v>4.66</v>
      </c>
      <c r="E25" s="7">
        <v>0.19</v>
      </c>
      <c r="F25" s="7">
        <v>33.06</v>
      </c>
      <c r="G25" s="7">
        <v>14.38</v>
      </c>
      <c r="H25" s="7">
        <f t="shared" si="1"/>
        <v>100</v>
      </c>
    </row>
    <row r="26" spans="1:8" x14ac:dyDescent="0.3">
      <c r="A26" s="4">
        <v>51</v>
      </c>
      <c r="B26" s="7">
        <v>35.68</v>
      </c>
      <c r="C26" s="7">
        <v>10.78</v>
      </c>
      <c r="D26" s="7">
        <v>3.41</v>
      </c>
      <c r="E26" s="7">
        <v>0.18</v>
      </c>
      <c r="F26" s="7">
        <v>35.57</v>
      </c>
      <c r="G26" s="7">
        <v>14.38</v>
      </c>
      <c r="H26" s="7">
        <f t="shared" si="1"/>
        <v>100</v>
      </c>
    </row>
    <row r="27" spans="1:8" x14ac:dyDescent="0.3">
      <c r="A27" s="4">
        <v>54</v>
      </c>
      <c r="B27" s="7">
        <v>36.64</v>
      </c>
      <c r="C27" s="7">
        <v>11.07</v>
      </c>
      <c r="D27" s="7">
        <v>4.66</v>
      </c>
      <c r="E27" s="7">
        <v>0.19</v>
      </c>
      <c r="F27" s="7">
        <v>33.06</v>
      </c>
      <c r="G27" s="7">
        <v>14.38</v>
      </c>
      <c r="H27" s="7">
        <f t="shared" si="1"/>
        <v>100</v>
      </c>
    </row>
    <row r="28" spans="1:8" x14ac:dyDescent="0.3">
      <c r="A28" s="4">
        <v>57</v>
      </c>
      <c r="B28" s="7">
        <v>35.68</v>
      </c>
      <c r="C28" s="7">
        <v>10.78</v>
      </c>
      <c r="D28" s="7">
        <v>3.41</v>
      </c>
      <c r="E28" s="7">
        <v>0.18</v>
      </c>
      <c r="F28" s="7">
        <v>35.57</v>
      </c>
      <c r="G28" s="7">
        <v>14.38</v>
      </c>
      <c r="H28" s="7">
        <f t="shared" si="1"/>
        <v>100</v>
      </c>
    </row>
    <row r="29" spans="1:8" x14ac:dyDescent="0.3">
      <c r="A29" s="4">
        <v>60</v>
      </c>
      <c r="B29" s="7">
        <v>36.64</v>
      </c>
      <c r="C29" s="7">
        <v>11.07</v>
      </c>
      <c r="D29" s="7">
        <v>4.66</v>
      </c>
      <c r="E29" s="7">
        <v>0.19</v>
      </c>
      <c r="F29" s="7">
        <v>33.06</v>
      </c>
      <c r="G29" s="7">
        <v>14.38</v>
      </c>
      <c r="H29" s="7">
        <f t="shared" si="1"/>
        <v>100</v>
      </c>
    </row>
    <row r="30" spans="1:8" x14ac:dyDescent="0.3">
      <c r="A30" s="4">
        <v>63</v>
      </c>
      <c r="B30" s="7">
        <v>35.68</v>
      </c>
      <c r="C30" s="7">
        <v>10.78</v>
      </c>
      <c r="D30" s="7">
        <v>3.41</v>
      </c>
      <c r="E30" s="7">
        <v>0.18</v>
      </c>
      <c r="F30" s="7">
        <v>35.57</v>
      </c>
      <c r="G30" s="7">
        <v>14.38</v>
      </c>
      <c r="H30" s="7">
        <f t="shared" si="1"/>
        <v>100</v>
      </c>
    </row>
    <row r="31" spans="1:8" x14ac:dyDescent="0.3">
      <c r="A31" s="4">
        <v>66</v>
      </c>
      <c r="B31" s="7">
        <f>35.98+0.01</f>
        <v>35.989999999999995</v>
      </c>
      <c r="C31" s="7">
        <v>10.86</v>
      </c>
      <c r="D31" s="7">
        <v>4.76</v>
      </c>
      <c r="E31" s="7">
        <v>0.18</v>
      </c>
      <c r="F31" s="7">
        <v>33.83</v>
      </c>
      <c r="G31" s="7">
        <v>14.38</v>
      </c>
      <c r="H31" s="7">
        <f t="shared" si="1"/>
        <v>99.999999999999986</v>
      </c>
    </row>
    <row r="32" spans="1:8" x14ac:dyDescent="0.3">
      <c r="A32" s="4">
        <v>69</v>
      </c>
      <c r="B32" s="7">
        <v>35.32</v>
      </c>
      <c r="C32" s="7">
        <v>10.67</v>
      </c>
      <c r="D32" s="7">
        <v>3.45</v>
      </c>
      <c r="E32" s="7">
        <v>0.18</v>
      </c>
      <c r="F32" s="7">
        <v>36</v>
      </c>
      <c r="G32" s="7">
        <v>14.38</v>
      </c>
      <c r="H32" s="7">
        <f t="shared" si="1"/>
        <v>100</v>
      </c>
    </row>
    <row r="33" spans="1:8" x14ac:dyDescent="0.3">
      <c r="A33" s="4">
        <v>72</v>
      </c>
      <c r="B33" s="7">
        <v>39.090000000000003</v>
      </c>
      <c r="C33" s="7">
        <v>11.81</v>
      </c>
      <c r="D33" s="7">
        <v>5.34</v>
      </c>
      <c r="E33" s="7">
        <v>0.21</v>
      </c>
      <c r="F33" s="7">
        <v>29.17</v>
      </c>
      <c r="G33" s="7">
        <v>14.38</v>
      </c>
      <c r="H33" s="7">
        <f t="shared" si="1"/>
        <v>100</v>
      </c>
    </row>
    <row r="34" spans="1:8" x14ac:dyDescent="0.3">
      <c r="A34" s="4">
        <v>75</v>
      </c>
      <c r="B34" s="7">
        <v>36.85</v>
      </c>
      <c r="C34" s="7">
        <v>11.13</v>
      </c>
      <c r="D34" s="7">
        <v>3.66</v>
      </c>
      <c r="E34" s="7">
        <v>0.2</v>
      </c>
      <c r="F34" s="7">
        <v>33.78</v>
      </c>
      <c r="G34" s="7">
        <v>14.38</v>
      </c>
      <c r="H34" s="7">
        <f t="shared" si="1"/>
        <v>100</v>
      </c>
    </row>
    <row r="35" spans="1:8" x14ac:dyDescent="0.3">
      <c r="A35" s="4">
        <v>78</v>
      </c>
      <c r="B35" s="7">
        <v>36.64</v>
      </c>
      <c r="C35" s="7">
        <v>11.06</v>
      </c>
      <c r="D35" s="7">
        <v>4.1500000000000004</v>
      </c>
      <c r="E35" s="7">
        <v>0.18</v>
      </c>
      <c r="F35" s="7">
        <v>33.590000000000003</v>
      </c>
      <c r="G35" s="7">
        <v>14.38</v>
      </c>
      <c r="H35" s="7">
        <f t="shared" si="1"/>
        <v>100</v>
      </c>
    </row>
    <row r="36" spans="1:8" x14ac:dyDescent="0.3">
      <c r="A36" s="4">
        <v>81</v>
      </c>
      <c r="B36" s="7">
        <v>35.49</v>
      </c>
      <c r="C36" s="7">
        <v>10.72</v>
      </c>
      <c r="D36" s="7">
        <v>2.93</v>
      </c>
      <c r="E36" s="7">
        <v>0.17</v>
      </c>
      <c r="F36" s="7">
        <v>36.31</v>
      </c>
      <c r="G36" s="7">
        <v>14.38</v>
      </c>
      <c r="H36" s="7">
        <f t="shared" si="1"/>
        <v>100</v>
      </c>
    </row>
    <row r="37" spans="1:8" x14ac:dyDescent="0.3">
      <c r="A37" s="4">
        <v>84</v>
      </c>
      <c r="B37" s="7">
        <v>36.64</v>
      </c>
      <c r="C37" s="7">
        <v>11.06</v>
      </c>
      <c r="D37" s="7">
        <v>4.1500000000000004</v>
      </c>
      <c r="E37" s="7">
        <v>0.18</v>
      </c>
      <c r="F37" s="7">
        <v>33.590000000000003</v>
      </c>
      <c r="G37" s="7">
        <v>14.38</v>
      </c>
      <c r="H37" s="7">
        <f t="shared" si="1"/>
        <v>100</v>
      </c>
    </row>
    <row r="38" spans="1:8" x14ac:dyDescent="0.3">
      <c r="A38" s="4">
        <v>87</v>
      </c>
      <c r="B38" s="7">
        <v>35.49</v>
      </c>
      <c r="C38" s="7">
        <v>10.72</v>
      </c>
      <c r="D38" s="7">
        <v>2.93</v>
      </c>
      <c r="E38" s="7">
        <v>0.17</v>
      </c>
      <c r="F38" s="7">
        <v>36.31</v>
      </c>
      <c r="G38" s="7">
        <v>14.38</v>
      </c>
      <c r="H38" s="7">
        <f t="shared" si="1"/>
        <v>100</v>
      </c>
    </row>
    <row r="39" spans="1:8" x14ac:dyDescent="0.3">
      <c r="A39" s="4">
        <v>90</v>
      </c>
      <c r="B39" s="7">
        <v>36.64</v>
      </c>
      <c r="C39" s="7">
        <v>11.06</v>
      </c>
      <c r="D39" s="7">
        <v>4.1500000000000004</v>
      </c>
      <c r="E39" s="7">
        <v>0.18</v>
      </c>
      <c r="F39" s="7">
        <v>33.590000000000003</v>
      </c>
      <c r="G39" s="7">
        <v>14.38</v>
      </c>
      <c r="H39" s="7">
        <f t="shared" si="1"/>
        <v>100</v>
      </c>
    </row>
    <row r="40" spans="1:8" x14ac:dyDescent="0.3">
      <c r="A40" s="4">
        <v>93</v>
      </c>
      <c r="B40" s="7">
        <v>35.49</v>
      </c>
      <c r="C40" s="7">
        <v>10.72</v>
      </c>
      <c r="D40" s="7">
        <v>2.93</v>
      </c>
      <c r="E40" s="7">
        <v>0.17</v>
      </c>
      <c r="F40" s="7">
        <v>36.31</v>
      </c>
      <c r="G40" s="7">
        <v>14.38</v>
      </c>
      <c r="H40" s="7">
        <f t="shared" si="1"/>
        <v>100</v>
      </c>
    </row>
    <row r="41" spans="1:8" x14ac:dyDescent="0.3">
      <c r="A41" s="4">
        <v>96</v>
      </c>
      <c r="B41" s="7">
        <v>36.64</v>
      </c>
      <c r="C41" s="7">
        <v>11.06</v>
      </c>
      <c r="D41" s="7">
        <v>4.1500000000000004</v>
      </c>
      <c r="E41" s="7">
        <v>0.18</v>
      </c>
      <c r="F41" s="7">
        <v>33.590000000000003</v>
      </c>
      <c r="G41" s="7">
        <v>14.38</v>
      </c>
      <c r="H41" s="7">
        <f t="shared" si="1"/>
        <v>100</v>
      </c>
    </row>
    <row r="42" spans="1:8" x14ac:dyDescent="0.3">
      <c r="A42" s="4">
        <v>99</v>
      </c>
      <c r="B42" s="7">
        <v>35.49</v>
      </c>
      <c r="C42" s="7">
        <v>10.72</v>
      </c>
      <c r="D42" s="7">
        <v>2.93</v>
      </c>
      <c r="E42" s="7">
        <v>0.17</v>
      </c>
      <c r="F42" s="7">
        <v>36.31</v>
      </c>
      <c r="G42" s="7">
        <v>14.38</v>
      </c>
      <c r="H42" s="7">
        <f t="shared" si="1"/>
        <v>100</v>
      </c>
    </row>
  </sheetData>
  <mergeCells count="7">
    <mergeCell ref="E1:H1"/>
    <mergeCell ref="E2:H2"/>
    <mergeCell ref="E3:H3"/>
    <mergeCell ref="B13:H13"/>
    <mergeCell ref="A13:A14"/>
    <mergeCell ref="A7:H9"/>
    <mergeCell ref="A11:H11"/>
  </mergeCells>
  <pageMargins left="0.7" right="0.7" top="0.75" bottom="0.75" header="0.3" footer="0.3"/>
  <pageSetup paperSize="9" scale="72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I41"/>
  <sheetViews>
    <sheetView view="pageBreakPreview" zoomScale="60" zoomScaleNormal="100" workbookViewId="0">
      <selection activeCell="A5" sqref="A5:H8"/>
    </sheetView>
  </sheetViews>
  <sheetFormatPr defaultRowHeight="18.75" x14ac:dyDescent="0.3"/>
  <cols>
    <col min="1" max="1" width="10.140625" style="2" customWidth="1"/>
    <col min="2" max="2" width="13.140625" style="2" customWidth="1"/>
    <col min="3" max="3" width="13.5703125" style="2" customWidth="1"/>
    <col min="4" max="4" width="16.42578125" style="2" customWidth="1"/>
    <col min="5" max="6" width="12.28515625" style="2" customWidth="1"/>
    <col min="7" max="7" width="14.5703125" style="2" customWidth="1"/>
    <col min="8" max="8" width="10.28515625" style="2" bestFit="1" customWidth="1"/>
    <col min="9" max="16384" width="9.140625" style="2"/>
  </cols>
  <sheetData>
    <row r="1" spans="1:9" ht="15" customHeight="1" x14ac:dyDescent="0.3">
      <c r="B1" s="6"/>
      <c r="C1" s="6"/>
      <c r="F1" s="1"/>
      <c r="G1" s="1"/>
      <c r="H1" s="1"/>
    </row>
    <row r="2" spans="1:9" ht="15" customHeight="1" x14ac:dyDescent="0.3">
      <c r="A2" s="1"/>
      <c r="B2" s="1"/>
      <c r="C2" s="1"/>
      <c r="D2" s="1"/>
      <c r="E2" s="1"/>
      <c r="F2" s="1"/>
      <c r="G2" s="1"/>
      <c r="H2" s="1"/>
    </row>
    <row r="3" spans="1:9" ht="15" customHeight="1" x14ac:dyDescent="0.3">
      <c r="B3" s="6"/>
      <c r="C3" s="6"/>
      <c r="E3" s="1"/>
      <c r="F3" s="1"/>
      <c r="G3" s="1"/>
      <c r="H3" s="1"/>
    </row>
    <row r="4" spans="1:9" ht="15" customHeight="1" x14ac:dyDescent="0.3"/>
    <row r="5" spans="1:9" ht="15" customHeight="1" x14ac:dyDescent="0.3">
      <c r="A5" s="30" t="s">
        <v>24</v>
      </c>
      <c r="B5" s="30"/>
      <c r="C5" s="30"/>
      <c r="D5" s="30"/>
      <c r="E5" s="30"/>
      <c r="F5" s="30"/>
      <c r="G5" s="30"/>
      <c r="H5" s="30"/>
      <c r="I5" s="14"/>
    </row>
    <row r="6" spans="1:9" ht="15" customHeight="1" x14ac:dyDescent="0.3">
      <c r="A6" s="30"/>
      <c r="B6" s="30"/>
      <c r="C6" s="30"/>
      <c r="D6" s="30"/>
      <c r="E6" s="30"/>
      <c r="F6" s="30"/>
      <c r="G6" s="30"/>
      <c r="H6" s="30"/>
      <c r="I6" s="14"/>
    </row>
    <row r="7" spans="1:9" ht="15" customHeight="1" x14ac:dyDescent="0.3">
      <c r="A7" s="30"/>
      <c r="B7" s="30"/>
      <c r="C7" s="30"/>
      <c r="D7" s="30"/>
      <c r="E7" s="30"/>
      <c r="F7" s="30"/>
      <c r="G7" s="30"/>
      <c r="H7" s="30"/>
      <c r="I7" s="14"/>
    </row>
    <row r="8" spans="1:9" ht="15" customHeight="1" x14ac:dyDescent="0.3">
      <c r="A8" s="30"/>
      <c r="B8" s="30"/>
      <c r="C8" s="30"/>
      <c r="D8" s="30"/>
      <c r="E8" s="30"/>
      <c r="F8" s="30"/>
      <c r="G8" s="30"/>
      <c r="H8" s="30"/>
      <c r="I8" s="14"/>
    </row>
    <row r="9" spans="1:9" ht="15" customHeight="1" x14ac:dyDescent="0.3">
      <c r="A9" s="15"/>
      <c r="B9" s="15"/>
      <c r="C9" s="15"/>
      <c r="D9" s="15"/>
      <c r="E9" s="15"/>
      <c r="F9" s="15"/>
      <c r="G9" s="15"/>
    </row>
    <row r="10" spans="1:9" ht="15" customHeight="1" x14ac:dyDescent="0.3">
      <c r="A10" s="30" t="s">
        <v>10</v>
      </c>
      <c r="B10" s="30"/>
      <c r="C10" s="30"/>
      <c r="D10" s="30"/>
      <c r="E10" s="30"/>
      <c r="F10" s="30"/>
      <c r="G10" s="30"/>
    </row>
    <row r="11" spans="1:9" ht="15" customHeight="1" x14ac:dyDescent="0.3"/>
    <row r="12" spans="1:9" ht="28.5" customHeight="1" x14ac:dyDescent="0.3">
      <c r="A12" s="29" t="s">
        <v>0</v>
      </c>
      <c r="B12" s="28" t="s">
        <v>1</v>
      </c>
      <c r="C12" s="28"/>
      <c r="D12" s="28"/>
      <c r="E12" s="28"/>
      <c r="F12" s="28"/>
      <c r="G12" s="28"/>
      <c r="H12" s="28"/>
    </row>
    <row r="13" spans="1:9" ht="30" customHeight="1" x14ac:dyDescent="0.3">
      <c r="A13" s="29"/>
      <c r="B13" s="13" t="s">
        <v>2</v>
      </c>
      <c r="C13" s="12" t="s">
        <v>3</v>
      </c>
      <c r="D13" s="13" t="s">
        <v>11</v>
      </c>
      <c r="E13" s="13" t="s">
        <v>4</v>
      </c>
      <c r="F13" s="13" t="s">
        <v>6</v>
      </c>
      <c r="G13" s="13" t="s">
        <v>9</v>
      </c>
      <c r="H13" s="12" t="s">
        <v>7</v>
      </c>
    </row>
    <row r="14" spans="1:9" ht="15" customHeight="1" x14ac:dyDescent="0.3">
      <c r="A14" s="5">
        <v>1</v>
      </c>
      <c r="B14" s="5">
        <v>2</v>
      </c>
      <c r="C14" s="5">
        <v>3</v>
      </c>
      <c r="D14" s="5">
        <v>4</v>
      </c>
      <c r="E14" s="5">
        <v>5</v>
      </c>
      <c r="F14" s="5">
        <v>6</v>
      </c>
      <c r="G14" s="5">
        <v>7</v>
      </c>
      <c r="H14" s="5">
        <v>8</v>
      </c>
    </row>
    <row r="15" spans="1:9" ht="15" customHeight="1" x14ac:dyDescent="0.3">
      <c r="A15" s="4">
        <v>21</v>
      </c>
      <c r="B15" s="9">
        <v>30.91</v>
      </c>
      <c r="C15" s="9">
        <v>9.33</v>
      </c>
      <c r="D15" s="9">
        <v>1.1499999999999999</v>
      </c>
      <c r="E15" s="9">
        <v>0.16</v>
      </c>
      <c r="F15" s="9">
        <v>44.07</v>
      </c>
      <c r="G15" s="9">
        <v>14.38</v>
      </c>
      <c r="H15" s="10">
        <v>100</v>
      </c>
    </row>
    <row r="16" spans="1:9" ht="15" customHeight="1" x14ac:dyDescent="0.3">
      <c r="A16" s="4">
        <v>24</v>
      </c>
      <c r="B16" s="9">
        <v>30.91</v>
      </c>
      <c r="C16" s="9">
        <v>9.33</v>
      </c>
      <c r="D16" s="9">
        <v>1.1499999999999999</v>
      </c>
      <c r="E16" s="9">
        <v>0.16</v>
      </c>
      <c r="F16" s="9">
        <v>44.07</v>
      </c>
      <c r="G16" s="9">
        <v>14.38</v>
      </c>
      <c r="H16" s="10">
        <v>100</v>
      </c>
    </row>
    <row r="17" spans="1:8" x14ac:dyDescent="0.3">
      <c r="A17" s="4">
        <v>27</v>
      </c>
      <c r="B17" s="9">
        <v>30.91</v>
      </c>
      <c r="C17" s="9">
        <v>9.33</v>
      </c>
      <c r="D17" s="9">
        <v>1.1499999999999999</v>
      </c>
      <c r="E17" s="9">
        <v>0.16</v>
      </c>
      <c r="F17" s="9">
        <v>44.07</v>
      </c>
      <c r="G17" s="9">
        <v>14.38</v>
      </c>
      <c r="H17" s="10">
        <v>100</v>
      </c>
    </row>
    <row r="18" spans="1:8" x14ac:dyDescent="0.3">
      <c r="A18" s="4">
        <v>30</v>
      </c>
      <c r="B18" s="9">
        <v>30.91</v>
      </c>
      <c r="C18" s="9">
        <v>9.33</v>
      </c>
      <c r="D18" s="9">
        <v>1.1499999999999999</v>
      </c>
      <c r="E18" s="9">
        <v>0.16</v>
      </c>
      <c r="F18" s="9">
        <v>44.07</v>
      </c>
      <c r="G18" s="9">
        <v>14.38</v>
      </c>
      <c r="H18" s="10">
        <v>100</v>
      </c>
    </row>
    <row r="19" spans="1:8" x14ac:dyDescent="0.3">
      <c r="A19" s="4">
        <v>33</v>
      </c>
      <c r="B19" s="9">
        <v>30.91</v>
      </c>
      <c r="C19" s="9">
        <v>9.33</v>
      </c>
      <c r="D19" s="9">
        <v>1.1499999999999999</v>
      </c>
      <c r="E19" s="9">
        <v>0.16</v>
      </c>
      <c r="F19" s="9">
        <v>44.07</v>
      </c>
      <c r="G19" s="9">
        <v>14.38</v>
      </c>
      <c r="H19" s="10">
        <v>100</v>
      </c>
    </row>
    <row r="20" spans="1:8" x14ac:dyDescent="0.3">
      <c r="A20" s="4">
        <v>36</v>
      </c>
      <c r="B20" s="9">
        <v>36.44</v>
      </c>
      <c r="C20" s="9">
        <v>11</v>
      </c>
      <c r="D20" s="9">
        <v>3.45</v>
      </c>
      <c r="E20" s="9">
        <v>0.19</v>
      </c>
      <c r="F20" s="9">
        <v>34.54</v>
      </c>
      <c r="G20" s="9">
        <v>14.38</v>
      </c>
      <c r="H20" s="10">
        <v>100</v>
      </c>
    </row>
    <row r="21" spans="1:8" x14ac:dyDescent="0.3">
      <c r="A21" s="4">
        <v>39</v>
      </c>
      <c r="B21" s="9">
        <v>39.56</v>
      </c>
      <c r="C21" s="9">
        <v>11.95</v>
      </c>
      <c r="D21" s="9">
        <v>2.81</v>
      </c>
      <c r="E21" s="9">
        <v>0.2</v>
      </c>
      <c r="F21" s="9">
        <v>31.1</v>
      </c>
      <c r="G21" s="9">
        <v>14.38</v>
      </c>
      <c r="H21" s="10">
        <v>100</v>
      </c>
    </row>
    <row r="22" spans="1:8" x14ac:dyDescent="0.3">
      <c r="A22" s="4">
        <v>42</v>
      </c>
      <c r="B22" s="9">
        <v>37.54</v>
      </c>
      <c r="C22" s="9">
        <v>11.34</v>
      </c>
      <c r="D22" s="9">
        <v>4.0199999999999996</v>
      </c>
      <c r="E22" s="9">
        <v>0.18</v>
      </c>
      <c r="F22" s="9">
        <v>32.53</v>
      </c>
      <c r="G22" s="9">
        <v>14.38</v>
      </c>
      <c r="H22" s="10">
        <v>100</v>
      </c>
    </row>
    <row r="23" spans="1:8" x14ac:dyDescent="0.3">
      <c r="A23" s="4">
        <v>45</v>
      </c>
      <c r="B23" s="9">
        <v>39.56</v>
      </c>
      <c r="C23" s="9">
        <v>11.95</v>
      </c>
      <c r="D23" s="9">
        <v>2.81</v>
      </c>
      <c r="E23" s="9">
        <v>0.2</v>
      </c>
      <c r="F23" s="9">
        <v>31.1</v>
      </c>
      <c r="G23" s="9">
        <v>14.38</v>
      </c>
      <c r="H23" s="10">
        <v>100</v>
      </c>
    </row>
    <row r="24" spans="1:8" x14ac:dyDescent="0.3">
      <c r="A24" s="4">
        <v>48</v>
      </c>
      <c r="B24" s="9">
        <v>36.29</v>
      </c>
      <c r="C24" s="9">
        <v>10.96</v>
      </c>
      <c r="D24" s="9">
        <v>3.9</v>
      </c>
      <c r="E24" s="9">
        <v>0.17</v>
      </c>
      <c r="F24" s="9">
        <v>34.299999999999997</v>
      </c>
      <c r="G24" s="9">
        <v>14.38</v>
      </c>
      <c r="H24" s="10">
        <v>100</v>
      </c>
    </row>
    <row r="25" spans="1:8" x14ac:dyDescent="0.3">
      <c r="A25" s="4">
        <v>51</v>
      </c>
      <c r="B25" s="9">
        <v>39.03</v>
      </c>
      <c r="C25" s="9">
        <v>11.79</v>
      </c>
      <c r="D25" s="9">
        <v>2.77</v>
      </c>
      <c r="E25" s="9">
        <v>0.2</v>
      </c>
      <c r="F25" s="9">
        <v>31.82</v>
      </c>
      <c r="G25" s="9">
        <v>14.38</v>
      </c>
      <c r="H25" s="10">
        <v>100</v>
      </c>
    </row>
    <row r="26" spans="1:8" x14ac:dyDescent="0.3">
      <c r="A26" s="4">
        <v>54</v>
      </c>
      <c r="B26" s="9">
        <v>36.29</v>
      </c>
      <c r="C26" s="9">
        <v>10.96</v>
      </c>
      <c r="D26" s="9">
        <v>3.9</v>
      </c>
      <c r="E26" s="9">
        <v>0.17</v>
      </c>
      <c r="F26" s="9">
        <v>34.299999999999997</v>
      </c>
      <c r="G26" s="9">
        <v>14.38</v>
      </c>
      <c r="H26" s="10">
        <v>100</v>
      </c>
    </row>
    <row r="27" spans="1:8" x14ac:dyDescent="0.3">
      <c r="A27" s="4">
        <v>57</v>
      </c>
      <c r="B27" s="9">
        <v>39.03</v>
      </c>
      <c r="C27" s="9">
        <v>11.79</v>
      </c>
      <c r="D27" s="9">
        <v>2.77</v>
      </c>
      <c r="E27" s="9">
        <v>0.2</v>
      </c>
      <c r="F27" s="9">
        <v>31.82</v>
      </c>
      <c r="G27" s="9">
        <v>14.38</v>
      </c>
      <c r="H27" s="10">
        <v>100</v>
      </c>
    </row>
    <row r="28" spans="1:8" x14ac:dyDescent="0.3">
      <c r="A28" s="4">
        <v>60</v>
      </c>
      <c r="B28" s="9">
        <v>36.29</v>
      </c>
      <c r="C28" s="9">
        <v>10.96</v>
      </c>
      <c r="D28" s="9">
        <v>3.9</v>
      </c>
      <c r="E28" s="9">
        <v>0.17</v>
      </c>
      <c r="F28" s="9">
        <v>34.299999999999997</v>
      </c>
      <c r="G28" s="9">
        <v>14.38</v>
      </c>
      <c r="H28" s="10">
        <v>100</v>
      </c>
    </row>
    <row r="29" spans="1:8" x14ac:dyDescent="0.3">
      <c r="A29" s="4">
        <v>63</v>
      </c>
      <c r="B29" s="9">
        <v>39.03</v>
      </c>
      <c r="C29" s="9">
        <v>11.79</v>
      </c>
      <c r="D29" s="9">
        <v>2.77</v>
      </c>
      <c r="E29" s="9">
        <v>0.2</v>
      </c>
      <c r="F29" s="9">
        <v>31.82</v>
      </c>
      <c r="G29" s="9">
        <v>14.38</v>
      </c>
      <c r="H29" s="10">
        <v>100</v>
      </c>
    </row>
    <row r="30" spans="1:8" x14ac:dyDescent="0.3">
      <c r="A30" s="4">
        <v>66</v>
      </c>
      <c r="B30" s="9">
        <v>35.380000000000003</v>
      </c>
      <c r="C30" s="9">
        <v>10.68</v>
      </c>
      <c r="D30" s="9">
        <v>4.0199999999999996</v>
      </c>
      <c r="E30" s="9">
        <v>0.16</v>
      </c>
      <c r="F30" s="9">
        <v>35.380000000000003</v>
      </c>
      <c r="G30" s="9">
        <v>14.38</v>
      </c>
      <c r="H30" s="10">
        <v>100</v>
      </c>
    </row>
    <row r="31" spans="1:8" x14ac:dyDescent="0.3">
      <c r="A31" s="4">
        <v>69</v>
      </c>
      <c r="B31" s="9">
        <v>38.700000000000003</v>
      </c>
      <c r="C31" s="9">
        <v>11.69</v>
      </c>
      <c r="D31" s="9">
        <v>2.81</v>
      </c>
      <c r="E31" s="9">
        <v>0.19</v>
      </c>
      <c r="F31" s="9">
        <v>32.229999999999997</v>
      </c>
      <c r="G31" s="9">
        <v>14.38</v>
      </c>
      <c r="H31" s="10">
        <v>100</v>
      </c>
    </row>
    <row r="32" spans="1:8" x14ac:dyDescent="0.3">
      <c r="A32" s="4">
        <v>72</v>
      </c>
      <c r="B32" s="9">
        <v>35.380000000000003</v>
      </c>
      <c r="C32" s="9">
        <v>10.68</v>
      </c>
      <c r="D32" s="9">
        <v>4.0199999999999996</v>
      </c>
      <c r="E32" s="9">
        <v>0.16</v>
      </c>
      <c r="F32" s="9">
        <v>35.380000000000003</v>
      </c>
      <c r="G32" s="9">
        <v>14.38</v>
      </c>
      <c r="H32" s="10">
        <v>100</v>
      </c>
    </row>
    <row r="33" spans="1:8" x14ac:dyDescent="0.3">
      <c r="A33" s="4">
        <v>75</v>
      </c>
      <c r="B33" s="9">
        <v>38.700000000000003</v>
      </c>
      <c r="C33" s="9">
        <v>11.69</v>
      </c>
      <c r="D33" s="9">
        <v>2.81</v>
      </c>
      <c r="E33" s="9">
        <v>0.19</v>
      </c>
      <c r="F33" s="9">
        <v>32.229999999999997</v>
      </c>
      <c r="G33" s="9">
        <v>14.38</v>
      </c>
      <c r="H33" s="10">
        <v>100</v>
      </c>
    </row>
    <row r="34" spans="1:8" x14ac:dyDescent="0.3">
      <c r="A34" s="4">
        <v>78</v>
      </c>
      <c r="B34" s="9">
        <v>36.64</v>
      </c>
      <c r="C34" s="9">
        <v>11.06</v>
      </c>
      <c r="D34" s="9">
        <v>4.1500000000000004</v>
      </c>
      <c r="E34" s="9">
        <v>0.18</v>
      </c>
      <c r="F34" s="9">
        <v>33.590000000000003</v>
      </c>
      <c r="G34" s="9">
        <v>14.38</v>
      </c>
      <c r="H34" s="10">
        <v>100</v>
      </c>
    </row>
    <row r="35" spans="1:8" x14ac:dyDescent="0.3">
      <c r="A35" s="4">
        <v>81</v>
      </c>
      <c r="B35" s="9">
        <v>39.24</v>
      </c>
      <c r="C35" s="9">
        <v>11.85</v>
      </c>
      <c r="D35" s="9">
        <v>2.84</v>
      </c>
      <c r="E35" s="9">
        <v>0.2</v>
      </c>
      <c r="F35" s="9">
        <v>31.49</v>
      </c>
      <c r="G35" s="9">
        <v>14.38</v>
      </c>
      <c r="H35" s="10">
        <v>100</v>
      </c>
    </row>
    <row r="36" spans="1:8" x14ac:dyDescent="0.3">
      <c r="A36" s="4">
        <v>84</v>
      </c>
      <c r="B36" s="9">
        <v>36.64</v>
      </c>
      <c r="C36" s="9">
        <v>11.06</v>
      </c>
      <c r="D36" s="9">
        <v>4.1500000000000004</v>
      </c>
      <c r="E36" s="9">
        <v>0.18</v>
      </c>
      <c r="F36" s="9">
        <v>33.590000000000003</v>
      </c>
      <c r="G36" s="9">
        <v>14.38</v>
      </c>
      <c r="H36" s="10">
        <v>100</v>
      </c>
    </row>
    <row r="37" spans="1:8" x14ac:dyDescent="0.3">
      <c r="A37" s="4">
        <v>87</v>
      </c>
      <c r="B37" s="9">
        <v>39.24</v>
      </c>
      <c r="C37" s="9">
        <v>11.85</v>
      </c>
      <c r="D37" s="9">
        <v>2.84</v>
      </c>
      <c r="E37" s="9">
        <v>0.2</v>
      </c>
      <c r="F37" s="9">
        <v>31.49</v>
      </c>
      <c r="G37" s="9">
        <v>14.38</v>
      </c>
      <c r="H37" s="10">
        <v>100</v>
      </c>
    </row>
    <row r="38" spans="1:8" x14ac:dyDescent="0.3">
      <c r="A38" s="4">
        <v>90</v>
      </c>
      <c r="B38" s="9">
        <v>36.64</v>
      </c>
      <c r="C38" s="9">
        <v>11.06</v>
      </c>
      <c r="D38" s="9">
        <v>4.1500000000000004</v>
      </c>
      <c r="E38" s="9">
        <v>0.18</v>
      </c>
      <c r="F38" s="9">
        <v>33.590000000000003</v>
      </c>
      <c r="G38" s="9">
        <v>14.38</v>
      </c>
      <c r="H38" s="10">
        <v>100</v>
      </c>
    </row>
    <row r="39" spans="1:8" x14ac:dyDescent="0.3">
      <c r="A39" s="4">
        <v>93</v>
      </c>
      <c r="B39" s="9">
        <v>39.24</v>
      </c>
      <c r="C39" s="9">
        <v>11.85</v>
      </c>
      <c r="D39" s="9">
        <v>2.84</v>
      </c>
      <c r="E39" s="9">
        <v>0.2</v>
      </c>
      <c r="F39" s="9">
        <v>31.49</v>
      </c>
      <c r="G39" s="9">
        <v>14.38</v>
      </c>
      <c r="H39" s="10">
        <v>100</v>
      </c>
    </row>
    <row r="40" spans="1:8" x14ac:dyDescent="0.3">
      <c r="A40" s="4">
        <v>96</v>
      </c>
      <c r="B40" s="9">
        <v>36.64</v>
      </c>
      <c r="C40" s="9">
        <v>11.06</v>
      </c>
      <c r="D40" s="9">
        <v>4.1500000000000004</v>
      </c>
      <c r="E40" s="9">
        <v>0.18</v>
      </c>
      <c r="F40" s="9">
        <v>33.590000000000003</v>
      </c>
      <c r="G40" s="9">
        <v>14.38</v>
      </c>
      <c r="H40" s="10">
        <v>100</v>
      </c>
    </row>
    <row r="41" spans="1:8" x14ac:dyDescent="0.3">
      <c r="A41" s="4">
        <v>99</v>
      </c>
      <c r="B41" s="9">
        <v>39.24</v>
      </c>
      <c r="C41" s="9">
        <v>11.85</v>
      </c>
      <c r="D41" s="9">
        <v>2.84</v>
      </c>
      <c r="E41" s="9">
        <v>0.2</v>
      </c>
      <c r="F41" s="9">
        <v>31.49</v>
      </c>
      <c r="G41" s="9">
        <v>14.38</v>
      </c>
      <c r="H41" s="10">
        <v>100</v>
      </c>
    </row>
  </sheetData>
  <mergeCells count="4">
    <mergeCell ref="A10:G10"/>
    <mergeCell ref="A12:A13"/>
    <mergeCell ref="B12:H12"/>
    <mergeCell ref="A5:H8"/>
  </mergeCells>
  <pageMargins left="0.7" right="0.7" top="0.75" bottom="0.75" header="0.3" footer="0.3"/>
  <pageSetup paperSize="9" scale="85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H20"/>
  <sheetViews>
    <sheetView view="pageBreakPreview" zoomScale="60" zoomScaleNormal="100" workbookViewId="0">
      <selection activeCell="C13" sqref="C13"/>
    </sheetView>
  </sheetViews>
  <sheetFormatPr defaultRowHeight="15" x14ac:dyDescent="0.25"/>
  <cols>
    <col min="1" max="1" width="65.140625" customWidth="1"/>
    <col min="2" max="2" width="12.5703125" customWidth="1"/>
    <col min="3" max="3" width="11.140625" customWidth="1"/>
    <col min="4" max="4" width="10" bestFit="1" customWidth="1"/>
    <col min="5" max="5" width="12.28515625" customWidth="1"/>
    <col min="6" max="6" width="9.5703125" bestFit="1" customWidth="1"/>
    <col min="7" max="7" width="15" customWidth="1"/>
    <col min="8" max="8" width="11.140625" bestFit="1" customWidth="1"/>
  </cols>
  <sheetData>
    <row r="1" spans="1:8" ht="18.75" x14ac:dyDescent="0.3">
      <c r="A1" s="2"/>
      <c r="B1" s="6"/>
      <c r="C1" s="6"/>
      <c r="D1" s="2"/>
      <c r="E1" s="2"/>
      <c r="F1" s="1"/>
      <c r="G1" s="1"/>
      <c r="H1" s="1"/>
    </row>
    <row r="2" spans="1:8" ht="15.75" x14ac:dyDescent="0.25">
      <c r="A2" s="3"/>
      <c r="B2" s="3"/>
      <c r="C2" s="3"/>
      <c r="D2" s="3"/>
      <c r="E2" s="3"/>
      <c r="F2" s="3"/>
      <c r="G2" s="3"/>
      <c r="H2" s="3"/>
    </row>
    <row r="3" spans="1:8" ht="18.75" x14ac:dyDescent="0.3">
      <c r="A3" s="2"/>
      <c r="B3" s="6"/>
      <c r="C3" s="6"/>
      <c r="D3" s="2"/>
      <c r="E3" s="31"/>
      <c r="F3" s="31"/>
      <c r="G3" s="31"/>
      <c r="H3" s="31"/>
    </row>
    <row r="4" spans="1:8" ht="18.75" x14ac:dyDescent="0.3">
      <c r="A4" s="18"/>
      <c r="B4" s="18"/>
      <c r="C4" s="18"/>
      <c r="D4" s="18"/>
      <c r="E4" s="18"/>
      <c r="F4" s="19"/>
      <c r="G4" s="19"/>
      <c r="H4" s="19"/>
    </row>
    <row r="5" spans="1:8" ht="15" customHeight="1" x14ac:dyDescent="0.25">
      <c r="A5" s="30" t="s">
        <v>27</v>
      </c>
      <c r="B5" s="30"/>
      <c r="C5" s="30"/>
      <c r="D5" s="30"/>
      <c r="E5" s="30"/>
      <c r="F5" s="30"/>
      <c r="G5" s="30"/>
      <c r="H5" s="30"/>
    </row>
    <row r="6" spans="1:8" ht="15" customHeight="1" x14ac:dyDescent="0.25">
      <c r="A6" s="30"/>
      <c r="B6" s="30"/>
      <c r="C6" s="30"/>
      <c r="D6" s="30"/>
      <c r="E6" s="30"/>
      <c r="F6" s="30"/>
      <c r="G6" s="30"/>
      <c r="H6" s="30"/>
    </row>
    <row r="7" spans="1:8" ht="15" customHeight="1" x14ac:dyDescent="0.25">
      <c r="A7" s="30"/>
      <c r="B7" s="30"/>
      <c r="C7" s="30"/>
      <c r="D7" s="30"/>
      <c r="E7" s="30"/>
      <c r="F7" s="30"/>
      <c r="G7" s="30"/>
      <c r="H7" s="30"/>
    </row>
    <row r="8" spans="1:8" ht="18.75" x14ac:dyDescent="0.25">
      <c r="A8" s="8"/>
      <c r="B8" s="8"/>
      <c r="C8" s="8"/>
      <c r="D8" s="8"/>
      <c r="E8" s="8"/>
      <c r="F8" s="8"/>
      <c r="G8" s="8"/>
    </row>
    <row r="9" spans="1:8" ht="15.75" x14ac:dyDescent="0.25">
      <c r="A9" s="32" t="s">
        <v>12</v>
      </c>
      <c r="B9" s="32"/>
      <c r="C9" s="32"/>
      <c r="D9" s="32"/>
      <c r="E9" s="32"/>
      <c r="F9" s="32"/>
      <c r="G9" s="32"/>
      <c r="H9" s="32"/>
    </row>
    <row r="10" spans="1:8" ht="18.75" x14ac:dyDescent="0.25">
      <c r="A10" s="20"/>
      <c r="B10" s="20"/>
      <c r="C10" s="20"/>
      <c r="D10" s="20"/>
      <c r="E10" s="20"/>
      <c r="F10" s="20"/>
      <c r="G10" s="20"/>
      <c r="H10" s="20"/>
    </row>
    <row r="11" spans="1:8" ht="15.75" customHeight="1" x14ac:dyDescent="0.25">
      <c r="A11" s="29" t="s">
        <v>13</v>
      </c>
      <c r="B11" s="34" t="s">
        <v>1</v>
      </c>
      <c r="C11" s="35"/>
      <c r="D11" s="35"/>
      <c r="E11" s="35"/>
      <c r="F11" s="35"/>
      <c r="G11" s="36"/>
      <c r="H11" s="33" t="s">
        <v>14</v>
      </c>
    </row>
    <row r="12" spans="1:8" ht="31.5" x14ac:dyDescent="0.25">
      <c r="A12" s="29"/>
      <c r="B12" s="21" t="s">
        <v>2</v>
      </c>
      <c r="C12" s="21" t="s">
        <v>23</v>
      </c>
      <c r="D12" s="21" t="s">
        <v>5</v>
      </c>
      <c r="E12" s="21" t="s">
        <v>4</v>
      </c>
      <c r="F12" s="21" t="s">
        <v>6</v>
      </c>
      <c r="G12" s="16" t="s">
        <v>9</v>
      </c>
      <c r="H12" s="33"/>
    </row>
    <row r="13" spans="1:8" ht="63.75" x14ac:dyDescent="0.25">
      <c r="A13" s="22" t="s">
        <v>15</v>
      </c>
      <c r="B13" s="23">
        <v>63.08</v>
      </c>
      <c r="C13" s="24">
        <v>19.05</v>
      </c>
      <c r="D13" s="24">
        <v>3.29</v>
      </c>
      <c r="E13" s="24">
        <v>0.2</v>
      </c>
      <c r="F13" s="24"/>
      <c r="G13" s="24">
        <v>14.38</v>
      </c>
      <c r="H13" s="25">
        <f>B13+C13+D13+E13+F13+G13</f>
        <v>100</v>
      </c>
    </row>
    <row r="14" spans="1:8" ht="89.25" x14ac:dyDescent="0.25">
      <c r="A14" s="22" t="s">
        <v>16</v>
      </c>
      <c r="B14" s="23">
        <v>62.35</v>
      </c>
      <c r="C14" s="24">
        <v>18.84</v>
      </c>
      <c r="D14" s="24">
        <v>4.25</v>
      </c>
      <c r="E14" s="24">
        <v>0.18</v>
      </c>
      <c r="F14" s="24"/>
      <c r="G14" s="24">
        <v>14.38</v>
      </c>
      <c r="H14" s="25">
        <f t="shared" ref="H14:H20" si="0">B14+C14+D14+E14+F14+G14</f>
        <v>100</v>
      </c>
    </row>
    <row r="15" spans="1:8" ht="102" x14ac:dyDescent="0.25">
      <c r="A15" s="22" t="s">
        <v>17</v>
      </c>
      <c r="B15" s="23">
        <v>63.5</v>
      </c>
      <c r="C15" s="24">
        <v>19.170000000000002</v>
      </c>
      <c r="D15" s="24">
        <v>2.77</v>
      </c>
      <c r="E15" s="24">
        <v>0.18</v>
      </c>
      <c r="F15" s="24"/>
      <c r="G15" s="24">
        <v>14.38</v>
      </c>
      <c r="H15" s="25">
        <f t="shared" si="0"/>
        <v>100</v>
      </c>
    </row>
    <row r="16" spans="1:8" ht="51" x14ac:dyDescent="0.25">
      <c r="A16" s="22" t="s">
        <v>18</v>
      </c>
      <c r="B16" s="23">
        <v>62.86</v>
      </c>
      <c r="C16" s="24">
        <v>18.98</v>
      </c>
      <c r="D16" s="24">
        <v>3.59</v>
      </c>
      <c r="E16" s="24">
        <v>0.19</v>
      </c>
      <c r="F16" s="24"/>
      <c r="G16" s="24">
        <v>14.38</v>
      </c>
      <c r="H16" s="25">
        <f t="shared" si="0"/>
        <v>100</v>
      </c>
    </row>
    <row r="17" spans="1:8" ht="38.25" x14ac:dyDescent="0.25">
      <c r="A17" s="22" t="s">
        <v>19</v>
      </c>
      <c r="B17" s="23">
        <v>58.38</v>
      </c>
      <c r="C17" s="24">
        <v>17.62</v>
      </c>
      <c r="D17" s="24">
        <v>9.2200000000000006</v>
      </c>
      <c r="E17" s="24">
        <v>0.4</v>
      </c>
      <c r="F17" s="24"/>
      <c r="G17" s="24">
        <v>14.38</v>
      </c>
      <c r="H17" s="25">
        <f t="shared" si="0"/>
        <v>100</v>
      </c>
    </row>
    <row r="18" spans="1:8" ht="63.75" x14ac:dyDescent="0.25">
      <c r="A18" s="22" t="s">
        <v>20</v>
      </c>
      <c r="B18" s="23">
        <v>62.21</v>
      </c>
      <c r="C18" s="24">
        <v>18.79</v>
      </c>
      <c r="D18" s="24">
        <v>4.43</v>
      </c>
      <c r="E18" s="24">
        <v>0.19</v>
      </c>
      <c r="F18" s="24"/>
      <c r="G18" s="24">
        <v>14.38</v>
      </c>
      <c r="H18" s="25">
        <f t="shared" si="0"/>
        <v>100</v>
      </c>
    </row>
    <row r="19" spans="1:8" ht="102" x14ac:dyDescent="0.25">
      <c r="A19" s="22" t="s">
        <v>21</v>
      </c>
      <c r="B19" s="23">
        <v>65.400000000000006</v>
      </c>
      <c r="C19" s="24">
        <v>19.760000000000002</v>
      </c>
      <c r="D19" s="24"/>
      <c r="E19" s="24">
        <v>0.46</v>
      </c>
      <c r="F19" s="24"/>
      <c r="G19" s="24">
        <v>14.38</v>
      </c>
      <c r="H19" s="25">
        <f t="shared" si="0"/>
        <v>100</v>
      </c>
    </row>
    <row r="20" spans="1:8" ht="89.25" x14ac:dyDescent="0.25">
      <c r="A20" s="22" t="s">
        <v>22</v>
      </c>
      <c r="B20" s="23">
        <v>63.58</v>
      </c>
      <c r="C20" s="24">
        <v>19.2</v>
      </c>
      <c r="D20" s="24">
        <v>2.64</v>
      </c>
      <c r="E20" s="24">
        <v>0.2</v>
      </c>
      <c r="F20" s="24"/>
      <c r="G20" s="24">
        <v>14.38</v>
      </c>
      <c r="H20" s="25">
        <f t="shared" si="0"/>
        <v>100</v>
      </c>
    </row>
  </sheetData>
  <mergeCells count="6">
    <mergeCell ref="E3:H3"/>
    <mergeCell ref="A5:H7"/>
    <mergeCell ref="A9:H9"/>
    <mergeCell ref="A11:A12"/>
    <mergeCell ref="H11:H12"/>
    <mergeCell ref="B11:G11"/>
  </mergeCells>
  <pageMargins left="0.7" right="0.7" top="0.75" bottom="0.75" header="0.3" footer="0.3"/>
  <pageSetup paperSize="9" scale="5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1 этап Ж</vt:lpstr>
      <vt:lpstr>1 этап М</vt:lpstr>
      <vt:lpstr>2 этап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2017-01-12T08:16:42Z</dcterms:modified>
</cp:coreProperties>
</file>